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schneider\Downloads\"/>
    </mc:Choice>
  </mc:AlternateContent>
  <xr:revisionPtr revIDLastSave="0" documentId="8_{F76AC6FD-17F0-466E-87C6-FC226763E56F}" xr6:coauthVersionLast="47" xr6:coauthVersionMax="47" xr10:uidLastSave="{00000000-0000-0000-0000-000000000000}"/>
  <bookViews>
    <workbookView xWindow="38280" yWindow="-120" windowWidth="38640" windowHeight="15840" xr2:uid="{BF2BB2A8-FCB0-4812-B7E6-9242417AEB95}"/>
  </bookViews>
  <sheets>
    <sheet name="Statu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46" i="1" l="1"/>
  <c r="M46" i="1"/>
  <c r="K46" i="1"/>
  <c r="K45" i="1"/>
  <c r="F45" i="1"/>
  <c r="E45" i="1"/>
  <c r="D45" i="1"/>
  <c r="K41" i="1"/>
  <c r="O34" i="1"/>
  <c r="M34" i="1"/>
  <c r="K34" i="1"/>
  <c r="K33" i="1"/>
  <c r="F33" i="1"/>
  <c r="E33" i="1"/>
  <c r="D33" i="1"/>
  <c r="K29" i="1"/>
  <c r="F21" i="1"/>
  <c r="E21" i="1"/>
  <c r="D21" i="1"/>
  <c r="P17" i="1"/>
  <c r="L17" i="1"/>
  <c r="K17" i="1"/>
  <c r="L16" i="1"/>
  <c r="K16" i="1"/>
  <c r="F10" i="1"/>
  <c r="E10" i="1"/>
  <c r="D10" i="1"/>
  <c r="L6" i="1"/>
  <c r="K6" i="1"/>
  <c r="L5" i="1"/>
  <c r="K5" i="1"/>
</calcChain>
</file>

<file path=xl/sharedStrings.xml><?xml version="1.0" encoding="utf-8"?>
<sst xmlns="http://schemas.openxmlformats.org/spreadsheetml/2006/main" count="130" uniqueCount="29">
  <si>
    <t>Data</t>
  </si>
  <si>
    <t>Cadastro de Ajustes vigentes em 2025 em Produção</t>
  </si>
  <si>
    <t>Envio da Prestação de Contas em Piloto e Produção</t>
  </si>
  <si>
    <t>Tipo de Ajuste</t>
  </si>
  <si>
    <t>Total</t>
  </si>
  <si>
    <t>Estadual</t>
  </si>
  <si>
    <t>Municipal</t>
  </si>
  <si>
    <t>Ambiente</t>
  </si>
  <si>
    <t>Recebidas</t>
  </si>
  <si>
    <t>Recebidas Válidas</t>
  </si>
  <si>
    <t>Posição Final</t>
  </si>
  <si>
    <t>Órgãos</t>
  </si>
  <si>
    <t>Rejeitadas</t>
  </si>
  <si>
    <t>Válidas</t>
  </si>
  <si>
    <t>Prestações</t>
  </si>
  <si>
    <t>Declarações Negativas</t>
  </si>
  <si>
    <t>Retificações</t>
  </si>
  <si>
    <t>Ajustes Prestados</t>
  </si>
  <si>
    <t>Contrato de Gestão</t>
  </si>
  <si>
    <t>Produção</t>
  </si>
  <si>
    <t>Convênio</t>
  </si>
  <si>
    <t>Piloto</t>
  </si>
  <si>
    <t>Termo de Colaboração</t>
  </si>
  <si>
    <t>Termo de Fomento</t>
  </si>
  <si>
    <t>Termo de Parceria</t>
  </si>
  <si>
    <t>TOTAL de ajustes</t>
  </si>
  <si>
    <t>Órgãos com ajustes cadastrados</t>
  </si>
  <si>
    <t>Estado</t>
  </si>
  <si>
    <t>Município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</si>
</sst>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"/>
      <family val="2"/>
    </font>
    <font>
      <sz val="11"/>
      <color theme="1"/>
      <name val="Aptos"/>
      <family val="2"/>
    </font>
    <font>
      <b/>
      <sz val="11"/>
      <color rgb="FFFF0000"/>
      <name val="Aptos"/>
      <family val="2"/>
    </font>
    <font>
      <b/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4" fontId="2" fillId="2" borderId="0" xfId="1" applyNumberFormat="1" applyFont="1" applyFill="1"/>
    <xf numFmtId="16" fontId="0" fillId="3" borderId="0" xfId="0" applyNumberFormat="1" applyFill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37" fontId="5" fillId="0" borderId="1" xfId="1" applyNumberFormat="1" applyFont="1" applyBorder="1" applyAlignment="1">
      <alignment horizontal="center" vertical="center" wrapText="1"/>
    </xf>
    <xf numFmtId="37" fontId="6" fillId="0" borderId="1" xfId="1" applyNumberFormat="1" applyFont="1" applyBorder="1" applyAlignment="1">
      <alignment horizontal="center" vertical="center" wrapText="1"/>
    </xf>
    <xf numFmtId="37" fontId="0" fillId="0" borderId="1" xfId="1" applyNumberFormat="1" applyFont="1" applyBorder="1" applyAlignment="1">
      <alignment horizontal="center"/>
    </xf>
    <xf numFmtId="37" fontId="7" fillId="0" borderId="1" xfId="1" applyNumberFormat="1" applyFont="1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3" fillId="7" borderId="1" xfId="0" applyFont="1" applyFill="1" applyBorder="1"/>
    <xf numFmtId="164" fontId="3" fillId="7" borderId="1" xfId="1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476F3-87C6-46DF-8EB7-05C6566B0C52}">
  <dimension ref="A1:P46"/>
  <sheetViews>
    <sheetView tabSelected="1" zoomScale="85" zoomScaleNormal="85" workbookViewId="0">
      <pane xSplit="16" ySplit="1" topLeftCell="Q2" activePane="bottomRight" state="frozen"/>
      <selection pane="topRight" activeCell="Q1" sqref="Q1"/>
      <selection pane="bottomLeft" activeCell="A2" sqref="A2"/>
      <selection pane="bottomRight" activeCell="N45" sqref="N45"/>
    </sheetView>
  </sheetViews>
  <sheetFormatPr defaultRowHeight="15" x14ac:dyDescent="0.25"/>
  <cols>
    <col min="1" max="1" width="9.42578125" style="19" customWidth="1"/>
    <col min="2" max="2" width="3.42578125" customWidth="1"/>
    <col min="3" max="3" width="29.42578125" customWidth="1"/>
    <col min="4" max="4" width="9.7109375" customWidth="1"/>
    <col min="5" max="5" width="9.5703125" style="21" bestFit="1" customWidth="1"/>
    <col min="6" max="6" width="10.5703125" style="21" bestFit="1" customWidth="1"/>
    <col min="7" max="7" width="3.5703125" customWidth="1"/>
    <col min="8" max="8" width="11.42578125" customWidth="1"/>
    <col min="9" max="12" width="11.85546875" customWidth="1"/>
    <col min="13" max="13" width="16" customWidth="1"/>
    <col min="14" max="14" width="23.7109375" bestFit="1" customWidth="1"/>
    <col min="15" max="15" width="13.28515625" customWidth="1"/>
    <col min="16" max="16" width="19" bestFit="1" customWidth="1"/>
  </cols>
  <sheetData>
    <row r="1" spans="1:16" x14ac:dyDescent="0.25">
      <c r="A1" s="1" t="s">
        <v>0</v>
      </c>
      <c r="C1" s="2" t="s">
        <v>1</v>
      </c>
      <c r="D1" s="2"/>
      <c r="E1" s="3"/>
      <c r="F1" s="3"/>
      <c r="H1" s="2" t="s">
        <v>2</v>
      </c>
      <c r="I1" s="2"/>
      <c r="J1" s="2"/>
      <c r="K1" s="2"/>
      <c r="L1" s="2"/>
      <c r="M1" s="2"/>
      <c r="N1" s="2"/>
      <c r="O1" s="2"/>
      <c r="P1" s="2"/>
    </row>
    <row r="3" spans="1:16" x14ac:dyDescent="0.25">
      <c r="A3" s="4">
        <v>46086</v>
      </c>
      <c r="C3" s="32" t="s">
        <v>3</v>
      </c>
      <c r="D3" s="32" t="s">
        <v>4</v>
      </c>
      <c r="E3" s="32" t="s">
        <v>5</v>
      </c>
      <c r="F3" s="32" t="s">
        <v>6</v>
      </c>
      <c r="H3" s="28" t="s">
        <v>7</v>
      </c>
      <c r="I3" s="29" t="s">
        <v>8</v>
      </c>
      <c r="J3" s="30"/>
      <c r="K3" s="30"/>
      <c r="L3" s="31"/>
      <c r="M3" s="24" t="s">
        <v>9</v>
      </c>
      <c r="N3" s="25"/>
      <c r="O3" s="26" t="s">
        <v>10</v>
      </c>
      <c r="P3" s="27"/>
    </row>
    <row r="4" spans="1:16" x14ac:dyDescent="0.25">
      <c r="A4" s="6"/>
      <c r="C4" s="32"/>
      <c r="D4" s="32"/>
      <c r="E4" s="32"/>
      <c r="F4" s="32"/>
      <c r="H4" s="28"/>
      <c r="I4" s="5" t="s">
        <v>11</v>
      </c>
      <c r="J4" s="5" t="s">
        <v>4</v>
      </c>
      <c r="K4" s="5" t="s">
        <v>12</v>
      </c>
      <c r="L4" s="5" t="s">
        <v>13</v>
      </c>
      <c r="M4" s="7" t="s">
        <v>14</v>
      </c>
      <c r="N4" s="7" t="s">
        <v>15</v>
      </c>
      <c r="O4" s="8" t="s">
        <v>16</v>
      </c>
      <c r="P4" s="9" t="s">
        <v>17</v>
      </c>
    </row>
    <row r="5" spans="1:16" x14ac:dyDescent="0.25">
      <c r="A5" s="6"/>
      <c r="C5" s="10" t="s">
        <v>18</v>
      </c>
      <c r="D5" s="11">
        <v>226</v>
      </c>
      <c r="E5" s="11">
        <v>65</v>
      </c>
      <c r="F5" s="11">
        <v>161</v>
      </c>
      <c r="H5" s="12" t="s">
        <v>19</v>
      </c>
      <c r="I5" s="13">
        <v>1</v>
      </c>
      <c r="J5" s="13">
        <v>15</v>
      </c>
      <c r="K5" s="13">
        <f>J5-L5</f>
        <v>15</v>
      </c>
      <c r="L5" s="13">
        <f>SUM(M5:N5)</f>
        <v>0</v>
      </c>
      <c r="M5" s="13">
        <v>0</v>
      </c>
      <c r="N5" s="13">
        <v>0</v>
      </c>
      <c r="O5" s="13">
        <v>0</v>
      </c>
      <c r="P5" s="14">
        <v>0</v>
      </c>
    </row>
    <row r="6" spans="1:16" x14ac:dyDescent="0.25">
      <c r="A6" s="6"/>
      <c r="C6" s="10" t="s">
        <v>20</v>
      </c>
      <c r="D6" s="11">
        <v>1532</v>
      </c>
      <c r="E6" s="11">
        <v>410</v>
      </c>
      <c r="F6" s="11">
        <v>1122</v>
      </c>
      <c r="H6" s="12" t="s">
        <v>21</v>
      </c>
      <c r="I6" s="13">
        <v>45</v>
      </c>
      <c r="J6" s="13">
        <v>1638</v>
      </c>
      <c r="K6" s="13">
        <f>J6-L6</f>
        <v>1590</v>
      </c>
      <c r="L6" s="13">
        <f>SUM(M6:N6)</f>
        <v>48</v>
      </c>
      <c r="M6" s="13">
        <v>44</v>
      </c>
      <c r="N6" s="15">
        <v>4</v>
      </c>
      <c r="O6" s="13">
        <v>31</v>
      </c>
      <c r="P6" s="16">
        <v>17</v>
      </c>
    </row>
    <row r="7" spans="1:16" x14ac:dyDescent="0.25">
      <c r="A7" s="6"/>
      <c r="C7" s="10" t="s">
        <v>22</v>
      </c>
      <c r="D7" s="11">
        <v>6958</v>
      </c>
      <c r="E7" s="11">
        <v>376</v>
      </c>
      <c r="F7" s="11">
        <v>6582</v>
      </c>
    </row>
    <row r="8" spans="1:16" x14ac:dyDescent="0.25">
      <c r="A8" s="6"/>
      <c r="C8" s="10" t="s">
        <v>23</v>
      </c>
      <c r="D8" s="11">
        <v>6725</v>
      </c>
      <c r="E8" s="11">
        <v>713</v>
      </c>
      <c r="F8" s="11">
        <v>6012</v>
      </c>
    </row>
    <row r="9" spans="1:16" x14ac:dyDescent="0.25">
      <c r="A9" s="6"/>
      <c r="C9" s="10" t="s">
        <v>24</v>
      </c>
      <c r="D9" s="11">
        <v>19</v>
      </c>
      <c r="E9" s="11">
        <v>1</v>
      </c>
      <c r="F9" s="11">
        <v>18</v>
      </c>
    </row>
    <row r="10" spans="1:16" x14ac:dyDescent="0.25">
      <c r="A10" s="6"/>
      <c r="C10" s="17" t="s">
        <v>25</v>
      </c>
      <c r="D10" s="18">
        <f>SUM(D5:D9)</f>
        <v>15460</v>
      </c>
      <c r="E10" s="18">
        <f t="shared" ref="E10:F10" si="0">SUM(E5:E9)</f>
        <v>1565</v>
      </c>
      <c r="F10" s="18">
        <f t="shared" si="0"/>
        <v>13895</v>
      </c>
    </row>
    <row r="11" spans="1:16" x14ac:dyDescent="0.25">
      <c r="D11" s="20"/>
    </row>
    <row r="14" spans="1:16" x14ac:dyDescent="0.25">
      <c r="A14" s="4">
        <v>46129</v>
      </c>
      <c r="C14" s="32" t="s">
        <v>3</v>
      </c>
      <c r="D14" s="32" t="s">
        <v>4</v>
      </c>
      <c r="E14" s="32" t="s">
        <v>5</v>
      </c>
      <c r="F14" s="32" t="s">
        <v>6</v>
      </c>
      <c r="H14" s="28" t="s">
        <v>7</v>
      </c>
      <c r="I14" s="29" t="s">
        <v>8</v>
      </c>
      <c r="J14" s="30"/>
      <c r="K14" s="30"/>
      <c r="L14" s="31"/>
      <c r="M14" s="24" t="s">
        <v>9</v>
      </c>
      <c r="N14" s="25"/>
      <c r="O14" s="26" t="s">
        <v>10</v>
      </c>
      <c r="P14" s="27"/>
    </row>
    <row r="15" spans="1:16" x14ac:dyDescent="0.25">
      <c r="A15" s="6"/>
      <c r="C15" s="32"/>
      <c r="D15" s="32"/>
      <c r="E15" s="32"/>
      <c r="F15" s="32"/>
      <c r="H15" s="28"/>
      <c r="I15" s="5" t="s">
        <v>11</v>
      </c>
      <c r="J15" s="5" t="s">
        <v>4</v>
      </c>
      <c r="K15" s="5" t="s">
        <v>12</v>
      </c>
      <c r="L15" s="5" t="s">
        <v>13</v>
      </c>
      <c r="M15" s="7" t="s">
        <v>14</v>
      </c>
      <c r="N15" s="7" t="s">
        <v>15</v>
      </c>
      <c r="O15" s="8" t="s">
        <v>16</v>
      </c>
      <c r="P15" s="9" t="s">
        <v>17</v>
      </c>
    </row>
    <row r="16" spans="1:16" x14ac:dyDescent="0.25">
      <c r="A16" s="6"/>
      <c r="C16" s="10" t="s">
        <v>18</v>
      </c>
      <c r="D16" s="11">
        <v>234</v>
      </c>
      <c r="E16" s="11">
        <v>66</v>
      </c>
      <c r="F16" s="11">
        <v>168</v>
      </c>
      <c r="H16" s="12" t="s">
        <v>19</v>
      </c>
      <c r="I16" s="13">
        <v>7</v>
      </c>
      <c r="J16" s="13">
        <v>95</v>
      </c>
      <c r="K16" s="13">
        <f>J16-L16</f>
        <v>94</v>
      </c>
      <c r="L16" s="13">
        <f>SUM(M16:N16)</f>
        <v>1</v>
      </c>
      <c r="M16" s="13">
        <v>0</v>
      </c>
      <c r="N16" s="13">
        <v>1</v>
      </c>
      <c r="O16" s="13">
        <v>0</v>
      </c>
      <c r="P16" s="14">
        <v>1</v>
      </c>
    </row>
    <row r="17" spans="1:16" x14ac:dyDescent="0.25">
      <c r="A17" s="6"/>
      <c r="C17" s="10" t="s">
        <v>20</v>
      </c>
      <c r="D17" s="11">
        <v>1673</v>
      </c>
      <c r="E17" s="11">
        <v>498</v>
      </c>
      <c r="F17" s="11">
        <v>1175</v>
      </c>
      <c r="H17" s="12" t="s">
        <v>21</v>
      </c>
      <c r="I17" s="13">
        <v>59</v>
      </c>
      <c r="J17" s="13">
        <v>2365</v>
      </c>
      <c r="K17" s="13">
        <f>J17-L17</f>
        <v>2149</v>
      </c>
      <c r="L17" s="13">
        <f>SUM(M17:N17)</f>
        <v>216</v>
      </c>
      <c r="M17" s="13">
        <v>202</v>
      </c>
      <c r="N17" s="15">
        <v>14</v>
      </c>
      <c r="O17" s="13">
        <v>181</v>
      </c>
      <c r="P17" s="16">
        <f>L17-O17</f>
        <v>35</v>
      </c>
    </row>
    <row r="18" spans="1:16" x14ac:dyDescent="0.25">
      <c r="A18" s="6"/>
      <c r="C18" s="10" t="s">
        <v>22</v>
      </c>
      <c r="D18" s="11">
        <v>7291</v>
      </c>
      <c r="E18" s="11">
        <v>378</v>
      </c>
      <c r="F18" s="11">
        <v>6913</v>
      </c>
    </row>
    <row r="19" spans="1:16" x14ac:dyDescent="0.25">
      <c r="A19" s="6"/>
      <c r="C19" s="10" t="s">
        <v>23</v>
      </c>
      <c r="D19" s="11">
        <v>7099</v>
      </c>
      <c r="E19" s="11">
        <v>829</v>
      </c>
      <c r="F19" s="11">
        <v>6270</v>
      </c>
    </row>
    <row r="20" spans="1:16" x14ac:dyDescent="0.25">
      <c r="A20" s="6"/>
      <c r="C20" s="10" t="s">
        <v>24</v>
      </c>
      <c r="D20" s="11">
        <v>20</v>
      </c>
      <c r="E20" s="11">
        <v>1</v>
      </c>
      <c r="F20" s="11">
        <v>19</v>
      </c>
    </row>
    <row r="21" spans="1:16" x14ac:dyDescent="0.25">
      <c r="A21" s="6"/>
      <c r="C21" s="22" t="s">
        <v>25</v>
      </c>
      <c r="D21" s="23">
        <f>SUM(D16:D20)</f>
        <v>16317</v>
      </c>
      <c r="E21" s="23">
        <f t="shared" ref="E21:F21" si="1">SUM(E16:E20)</f>
        <v>1772</v>
      </c>
      <c r="F21" s="23">
        <f t="shared" si="1"/>
        <v>14545</v>
      </c>
    </row>
    <row r="22" spans="1:16" x14ac:dyDescent="0.25">
      <c r="A22" s="6"/>
      <c r="C22" s="22" t="s">
        <v>26</v>
      </c>
      <c r="D22" s="23">
        <v>679</v>
      </c>
      <c r="E22" s="23">
        <v>103</v>
      </c>
      <c r="F22" s="23">
        <v>576</v>
      </c>
    </row>
    <row r="23" spans="1:16" x14ac:dyDescent="0.25">
      <c r="D23" s="20"/>
    </row>
    <row r="24" spans="1:16" x14ac:dyDescent="0.25">
      <c r="D24" s="20"/>
    </row>
    <row r="25" spans="1:16" x14ac:dyDescent="0.25">
      <c r="D25" s="20"/>
    </row>
    <row r="26" spans="1:16" x14ac:dyDescent="0.25">
      <c r="A26" s="4">
        <v>46134</v>
      </c>
      <c r="C26" s="32" t="s">
        <v>3</v>
      </c>
      <c r="D26" s="32" t="s">
        <v>4</v>
      </c>
      <c r="E26" s="32" t="s">
        <v>5</v>
      </c>
      <c r="F26" s="32" t="s">
        <v>6</v>
      </c>
      <c r="H26" s="28" t="s">
        <v>27</v>
      </c>
      <c r="I26" s="29" t="s">
        <v>8</v>
      </c>
      <c r="J26" s="30"/>
      <c r="K26" s="30"/>
      <c r="L26" s="31"/>
      <c r="M26" s="24" t="s">
        <v>9</v>
      </c>
      <c r="N26" s="25"/>
      <c r="O26" s="26" t="s">
        <v>10</v>
      </c>
      <c r="P26" s="27"/>
    </row>
    <row r="27" spans="1:16" x14ac:dyDescent="0.25">
      <c r="A27" s="6"/>
      <c r="C27" s="32"/>
      <c r="D27" s="32"/>
      <c r="E27" s="32"/>
      <c r="F27" s="32"/>
      <c r="H27" s="28"/>
      <c r="I27" s="5" t="s">
        <v>11</v>
      </c>
      <c r="J27" s="5" t="s">
        <v>4</v>
      </c>
      <c r="K27" s="5" t="s">
        <v>12</v>
      </c>
      <c r="L27" s="5" t="s">
        <v>13</v>
      </c>
      <c r="M27" s="7" t="s">
        <v>14</v>
      </c>
      <c r="N27" s="7" t="s">
        <v>15</v>
      </c>
      <c r="O27" s="8" t="s">
        <v>16</v>
      </c>
      <c r="P27" s="9" t="s">
        <v>17</v>
      </c>
    </row>
    <row r="28" spans="1:16" x14ac:dyDescent="0.25">
      <c r="A28" s="6"/>
      <c r="C28" s="10" t="s">
        <v>18</v>
      </c>
      <c r="D28" s="11">
        <v>237</v>
      </c>
      <c r="E28" s="11">
        <v>67</v>
      </c>
      <c r="F28" s="11">
        <v>170</v>
      </c>
      <c r="H28" s="12" t="s">
        <v>19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4">
        <v>0</v>
      </c>
    </row>
    <row r="29" spans="1:16" x14ac:dyDescent="0.25">
      <c r="A29" s="6"/>
      <c r="C29" s="10" t="s">
        <v>20</v>
      </c>
      <c r="D29" s="11">
        <v>1675</v>
      </c>
      <c r="E29" s="11">
        <v>501</v>
      </c>
      <c r="F29" s="11">
        <v>1174</v>
      </c>
      <c r="H29" s="12" t="s">
        <v>21</v>
      </c>
      <c r="I29" s="13">
        <v>6</v>
      </c>
      <c r="J29" s="13">
        <v>61</v>
      </c>
      <c r="K29" s="13">
        <f>J29-L29</f>
        <v>61</v>
      </c>
      <c r="L29" s="13">
        <v>0</v>
      </c>
      <c r="M29" s="13">
        <v>0</v>
      </c>
      <c r="N29" s="15">
        <v>0</v>
      </c>
      <c r="O29" s="13">
        <v>0</v>
      </c>
      <c r="P29" s="16">
        <v>0</v>
      </c>
    </row>
    <row r="30" spans="1:16" x14ac:dyDescent="0.25">
      <c r="A30" s="6"/>
      <c r="C30" s="10" t="s">
        <v>22</v>
      </c>
      <c r="D30" s="11">
        <v>7328</v>
      </c>
      <c r="E30" s="11">
        <v>380</v>
      </c>
      <c r="F30" s="11">
        <v>6948</v>
      </c>
    </row>
    <row r="31" spans="1:16" x14ac:dyDescent="0.25">
      <c r="A31" s="6"/>
      <c r="C31" s="10" t="s">
        <v>23</v>
      </c>
      <c r="D31" s="11">
        <v>7112</v>
      </c>
      <c r="E31" s="11">
        <v>830</v>
      </c>
      <c r="F31" s="11">
        <v>6282</v>
      </c>
      <c r="H31" s="28" t="s">
        <v>28</v>
      </c>
      <c r="I31" s="29" t="s">
        <v>8</v>
      </c>
      <c r="J31" s="30"/>
      <c r="K31" s="30"/>
      <c r="L31" s="31"/>
      <c r="M31" s="24" t="s">
        <v>9</v>
      </c>
      <c r="N31" s="25"/>
      <c r="O31" s="26" t="s">
        <v>10</v>
      </c>
      <c r="P31" s="27"/>
    </row>
    <row r="32" spans="1:16" ht="15" customHeight="1" x14ac:dyDescent="0.25">
      <c r="A32" s="6"/>
      <c r="C32" s="10" t="s">
        <v>24</v>
      </c>
      <c r="D32" s="11">
        <v>20</v>
      </c>
      <c r="E32" s="11">
        <v>1</v>
      </c>
      <c r="F32" s="11">
        <v>19</v>
      </c>
      <c r="H32" s="28"/>
      <c r="I32" s="5" t="s">
        <v>11</v>
      </c>
      <c r="J32" s="5" t="s">
        <v>4</v>
      </c>
      <c r="K32" s="5" t="s">
        <v>12</v>
      </c>
      <c r="L32" s="5" t="s">
        <v>13</v>
      </c>
      <c r="M32" s="7" t="s">
        <v>14</v>
      </c>
      <c r="N32" s="7" t="s">
        <v>15</v>
      </c>
      <c r="O32" s="8" t="s">
        <v>16</v>
      </c>
      <c r="P32" s="9" t="s">
        <v>17</v>
      </c>
    </row>
    <row r="33" spans="1:16" x14ac:dyDescent="0.25">
      <c r="A33" s="6"/>
      <c r="C33" s="22" t="s">
        <v>25</v>
      </c>
      <c r="D33" s="23">
        <f>SUM(D28:D32)</f>
        <v>16372</v>
      </c>
      <c r="E33" s="23">
        <f t="shared" ref="E33:F33" si="2">SUM(E28:E32)</f>
        <v>1779</v>
      </c>
      <c r="F33" s="23">
        <f t="shared" si="2"/>
        <v>14593</v>
      </c>
      <c r="H33" s="12" t="s">
        <v>19</v>
      </c>
      <c r="I33" s="13">
        <v>8</v>
      </c>
      <c r="J33" s="13">
        <v>110</v>
      </c>
      <c r="K33" s="13">
        <f>J33-L33</f>
        <v>108</v>
      </c>
      <c r="L33" s="13">
        <v>2</v>
      </c>
      <c r="M33" s="13">
        <v>1</v>
      </c>
      <c r="N33" s="13">
        <v>1</v>
      </c>
      <c r="O33" s="13">
        <v>0</v>
      </c>
      <c r="P33" s="14">
        <v>2</v>
      </c>
    </row>
    <row r="34" spans="1:16" x14ac:dyDescent="0.25">
      <c r="A34" s="6"/>
      <c r="C34" s="22" t="s">
        <v>26</v>
      </c>
      <c r="D34" s="23">
        <v>680</v>
      </c>
      <c r="E34" s="23">
        <v>103</v>
      </c>
      <c r="F34" s="23">
        <v>577</v>
      </c>
      <c r="H34" s="12" t="s">
        <v>21</v>
      </c>
      <c r="I34" s="13">
        <v>49</v>
      </c>
      <c r="J34" s="13">
        <v>2352</v>
      </c>
      <c r="K34" s="13">
        <f>J34-L34</f>
        <v>2123</v>
      </c>
      <c r="L34" s="13">
        <v>229</v>
      </c>
      <c r="M34" s="13">
        <f>L34-N34</f>
        <v>215</v>
      </c>
      <c r="N34" s="15">
        <v>14</v>
      </c>
      <c r="O34" s="13">
        <f>L34-P34</f>
        <v>193</v>
      </c>
      <c r="P34" s="16">
        <v>36</v>
      </c>
    </row>
    <row r="38" spans="1:16" x14ac:dyDescent="0.25">
      <c r="A38" s="4">
        <v>46146</v>
      </c>
      <c r="C38" s="32" t="s">
        <v>3</v>
      </c>
      <c r="D38" s="32" t="s">
        <v>4</v>
      </c>
      <c r="E38" s="32" t="s">
        <v>5</v>
      </c>
      <c r="F38" s="32" t="s">
        <v>6</v>
      </c>
      <c r="H38" s="28" t="s">
        <v>27</v>
      </c>
      <c r="I38" s="29" t="s">
        <v>8</v>
      </c>
      <c r="J38" s="30"/>
      <c r="K38" s="30"/>
      <c r="L38" s="31"/>
      <c r="M38" s="24" t="s">
        <v>9</v>
      </c>
      <c r="N38" s="25"/>
      <c r="O38" s="26" t="s">
        <v>10</v>
      </c>
      <c r="P38" s="27"/>
    </row>
    <row r="39" spans="1:16" x14ac:dyDescent="0.25">
      <c r="A39" s="6"/>
      <c r="C39" s="32"/>
      <c r="D39" s="32"/>
      <c r="E39" s="32"/>
      <c r="F39" s="32"/>
      <c r="H39" s="28"/>
      <c r="I39" s="5" t="s">
        <v>11</v>
      </c>
      <c r="J39" s="5" t="s">
        <v>4</v>
      </c>
      <c r="K39" s="5" t="s">
        <v>12</v>
      </c>
      <c r="L39" s="5" t="s">
        <v>13</v>
      </c>
      <c r="M39" s="7" t="s">
        <v>14</v>
      </c>
      <c r="N39" s="7" t="s">
        <v>15</v>
      </c>
      <c r="O39" s="8" t="s">
        <v>16</v>
      </c>
      <c r="P39" s="9" t="s">
        <v>17</v>
      </c>
    </row>
    <row r="40" spans="1:16" x14ac:dyDescent="0.25">
      <c r="A40" s="6"/>
      <c r="C40" s="10" t="s">
        <v>18</v>
      </c>
      <c r="D40" s="11">
        <v>243</v>
      </c>
      <c r="E40" s="11">
        <v>69</v>
      </c>
      <c r="F40" s="11">
        <v>174</v>
      </c>
      <c r="H40" s="12" t="s">
        <v>19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4">
        <v>0</v>
      </c>
    </row>
    <row r="41" spans="1:16" x14ac:dyDescent="0.25">
      <c r="A41" s="6"/>
      <c r="C41" s="10" t="s">
        <v>20</v>
      </c>
      <c r="D41" s="11">
        <v>1733</v>
      </c>
      <c r="E41" s="11">
        <v>543</v>
      </c>
      <c r="F41" s="11">
        <v>1190</v>
      </c>
      <c r="H41" s="12" t="s">
        <v>21</v>
      </c>
      <c r="I41" s="13">
        <v>6</v>
      </c>
      <c r="J41" s="13">
        <v>108</v>
      </c>
      <c r="K41" s="13">
        <f>J41-L41</f>
        <v>108</v>
      </c>
      <c r="L41" s="13">
        <v>0</v>
      </c>
      <c r="M41" s="13">
        <v>0</v>
      </c>
      <c r="N41" s="15">
        <v>0</v>
      </c>
      <c r="O41" s="13">
        <v>0</v>
      </c>
      <c r="P41" s="16">
        <v>0</v>
      </c>
    </row>
    <row r="42" spans="1:16" x14ac:dyDescent="0.25">
      <c r="A42" s="6"/>
      <c r="C42" s="10" t="s">
        <v>22</v>
      </c>
      <c r="D42" s="11">
        <v>7402</v>
      </c>
      <c r="E42" s="11">
        <v>380</v>
      </c>
      <c r="F42" s="11">
        <v>7022</v>
      </c>
    </row>
    <row r="43" spans="1:16" x14ac:dyDescent="0.25">
      <c r="A43" s="6"/>
      <c r="C43" s="10" t="s">
        <v>23</v>
      </c>
      <c r="D43" s="11">
        <v>7194</v>
      </c>
      <c r="E43" s="11">
        <v>850</v>
      </c>
      <c r="F43" s="11">
        <v>6344</v>
      </c>
      <c r="H43" s="28" t="s">
        <v>28</v>
      </c>
      <c r="I43" s="29" t="s">
        <v>8</v>
      </c>
      <c r="J43" s="30"/>
      <c r="K43" s="30"/>
      <c r="L43" s="31"/>
      <c r="M43" s="24" t="s">
        <v>9</v>
      </c>
      <c r="N43" s="25"/>
      <c r="O43" s="26" t="s">
        <v>10</v>
      </c>
      <c r="P43" s="27"/>
    </row>
    <row r="44" spans="1:16" ht="15" customHeight="1" x14ac:dyDescent="0.25">
      <c r="A44" s="6"/>
      <c r="C44" s="10" t="s">
        <v>24</v>
      </c>
      <c r="D44" s="11">
        <v>20</v>
      </c>
      <c r="E44" s="11">
        <v>1</v>
      </c>
      <c r="F44" s="11">
        <v>19</v>
      </c>
      <c r="H44" s="28"/>
      <c r="I44" s="5" t="s">
        <v>11</v>
      </c>
      <c r="J44" s="5" t="s">
        <v>4</v>
      </c>
      <c r="K44" s="5" t="s">
        <v>12</v>
      </c>
      <c r="L44" s="5" t="s">
        <v>13</v>
      </c>
      <c r="M44" s="7" t="s">
        <v>14</v>
      </c>
      <c r="N44" s="7" t="s">
        <v>15</v>
      </c>
      <c r="O44" s="8" t="s">
        <v>16</v>
      </c>
      <c r="P44" s="9" t="s">
        <v>17</v>
      </c>
    </row>
    <row r="45" spans="1:16" x14ac:dyDescent="0.25">
      <c r="A45" s="6"/>
      <c r="C45" s="22" t="s">
        <v>25</v>
      </c>
      <c r="D45" s="23">
        <f>SUM(D40:D44)</f>
        <v>16592</v>
      </c>
      <c r="E45" s="23">
        <f t="shared" ref="E45:F45" si="3">SUM(E40:E44)</f>
        <v>1843</v>
      </c>
      <c r="F45" s="23">
        <f t="shared" si="3"/>
        <v>14749</v>
      </c>
      <c r="H45" s="12" t="s">
        <v>19</v>
      </c>
      <c r="I45" s="13">
        <v>13</v>
      </c>
      <c r="J45" s="13">
        <v>225</v>
      </c>
      <c r="K45" s="13">
        <f>J45-L45</f>
        <v>211</v>
      </c>
      <c r="L45" s="13">
        <v>14</v>
      </c>
      <c r="M45" s="13">
        <v>13</v>
      </c>
      <c r="N45" s="13">
        <v>1</v>
      </c>
      <c r="O45" s="13">
        <v>1</v>
      </c>
      <c r="P45" s="14">
        <v>13</v>
      </c>
    </row>
    <row r="46" spans="1:16" x14ac:dyDescent="0.25">
      <c r="A46" s="6"/>
      <c r="C46" s="22" t="s">
        <v>26</v>
      </c>
      <c r="D46" s="23">
        <v>687</v>
      </c>
      <c r="E46" s="23">
        <v>105</v>
      </c>
      <c r="F46" s="23">
        <v>582</v>
      </c>
      <c r="H46" s="12" t="s">
        <v>21</v>
      </c>
      <c r="I46" s="13">
        <v>55</v>
      </c>
      <c r="J46" s="13">
        <v>2656</v>
      </c>
      <c r="K46" s="13">
        <f>J46-L46</f>
        <v>2408</v>
      </c>
      <c r="L46" s="13">
        <v>248</v>
      </c>
      <c r="M46" s="13">
        <f>L46-N46</f>
        <v>229</v>
      </c>
      <c r="N46" s="15">
        <v>19</v>
      </c>
      <c r="O46" s="13">
        <f>L46-P46</f>
        <v>205</v>
      </c>
      <c r="P46" s="16">
        <v>43</v>
      </c>
    </row>
  </sheetData>
  <mergeCells count="40">
    <mergeCell ref="M3:N3"/>
    <mergeCell ref="O3:P3"/>
    <mergeCell ref="C14:C15"/>
    <mergeCell ref="D14:D15"/>
    <mergeCell ref="E14:E15"/>
    <mergeCell ref="F14:F15"/>
    <mergeCell ref="H14:H15"/>
    <mergeCell ref="I14:L14"/>
    <mergeCell ref="M14:N14"/>
    <mergeCell ref="O14:P14"/>
    <mergeCell ref="C3:C4"/>
    <mergeCell ref="D3:D4"/>
    <mergeCell ref="E3:E4"/>
    <mergeCell ref="F3:F4"/>
    <mergeCell ref="H3:H4"/>
    <mergeCell ref="I3:L3"/>
    <mergeCell ref="C26:C27"/>
    <mergeCell ref="D26:D27"/>
    <mergeCell ref="E26:E27"/>
    <mergeCell ref="F26:F27"/>
    <mergeCell ref="H26:H27"/>
    <mergeCell ref="M26:N26"/>
    <mergeCell ref="O26:P26"/>
    <mergeCell ref="H31:H32"/>
    <mergeCell ref="I31:L31"/>
    <mergeCell ref="M31:N31"/>
    <mergeCell ref="O31:P31"/>
    <mergeCell ref="I26:L26"/>
    <mergeCell ref="C38:C39"/>
    <mergeCell ref="D38:D39"/>
    <mergeCell ref="E38:E39"/>
    <mergeCell ref="F38:F39"/>
    <mergeCell ref="H38:H39"/>
    <mergeCell ref="M38:N38"/>
    <mergeCell ref="O38:P38"/>
    <mergeCell ref="H43:H44"/>
    <mergeCell ref="I43:L43"/>
    <mergeCell ref="M43:N43"/>
    <mergeCell ref="O43:P43"/>
    <mergeCell ref="I38:L3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Fleive Martins</dc:creator>
  <cp:lastModifiedBy>Cesar Schneider</cp:lastModifiedBy>
  <dcterms:created xsi:type="dcterms:W3CDTF">2026-05-04T14:21:00Z</dcterms:created>
  <dcterms:modified xsi:type="dcterms:W3CDTF">2026-05-06T10:23:16Z</dcterms:modified>
</cp:coreProperties>
</file>